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5EF7F9E-9876-49E7-BFEF-48B4900FC8F1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financiranja'!$A$1:$G$33</definedName>
    <definedName name="_xlnm.Print_Area" localSheetId="1">' Račun prihoda i rashoda'!$A$1:$G$73</definedName>
    <definedName name="_xlnm.Print_Area" localSheetId="0">' Sažetak'!$A$1:$J$42</definedName>
    <definedName name="_xlnm.Print_Area" localSheetId="3">'Posebni dio'!$A$1:$G$42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J16" i="2"/>
  <c r="F42" i="2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G13" i="2"/>
  <c r="G25" i="2" s="1"/>
  <c r="G32" i="2" s="1"/>
  <c r="I16" i="2" l="1"/>
  <c r="I25" i="2" s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<sst xmlns="http://schemas.openxmlformats.org/spreadsheetml/2006/main" count="252" uniqueCount="120">
  <si>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</si>
  <si>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</si>
  <si>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</si>
  <si>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</si>
  <si>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</si>
  <si>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</si>
  <si>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</si>
  <si>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</si>
  <si>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</si>
  <si>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</si>
  <si>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</si>
  <si>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</si>
  <si>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</si>
  <si>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</si>
  <si>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</si>
  <si>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</si>
  <si>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</si>
  <si>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</si>
  <si>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</si>
  <si>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</si>
  <si>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</si>
  <si>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</si>
  <si>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</si>
  <si>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</si>
  <si>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</si>
  <si>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</si>
  <si>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</si>
  <si>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</si>
  <si>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</si>
  <si>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</si>
  <si>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</si>
  <si>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</si>
  <si>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</si>
  <si>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</si>
  <si>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</si>
  <si>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</si>
  <si>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</si>
  <si>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</si>
  <si>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</si>
  <si>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</si>
  <si>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</si>
  <si>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</si>
  <si>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</si>
  <si>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</si>
  <si>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</si>
  <si>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</si>
  <si>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041</t>
  </si>
  <si>
    <t>04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</si>
  <si>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</si>
  <si>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</si>
  <si>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</si>
  <si>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</si>
  <si>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</si>
  <si>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</si>
  <si>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</si>
  <si>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</si>
  <si>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</si>
  <si>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II. POSEBNI DIO</t>
  </si>
  <si>
    <t>ŠIFRA</t>
  </si>
  <si>
    <t>NAZIV PROGRAMA</t>
  </si>
  <si>
    <t>Ostali prihodi za posebne namjene</t>
  </si>
  <si>
    <t>Prihodi za posebne namjene</t>
  </si>
  <si>
    <t>VIŠAK / MANJAK TEKUĆE GODINE
(VIŠAK / MANJAK + NETO FINANCIRANJE)</t>
  </si>
  <si>
    <t>Prihodi od imovine</t>
  </si>
  <si>
    <t>Prihodi od upravnih i administrativnih pristojbi</t>
  </si>
  <si>
    <t>Prihodi od prodaje proizvoda i robe te pruženih usluga</t>
  </si>
  <si>
    <t>Prihodi od nadležnog proračuna</t>
  </si>
  <si>
    <t>Financijski rashodi</t>
  </si>
  <si>
    <t>Rashodi za dodatna ulaganja u nefincijskoj imovini</t>
  </si>
  <si>
    <t>Opći prihodi  OŠ</t>
  </si>
  <si>
    <t>Općo prihodi  OŠ</t>
  </si>
  <si>
    <t>Tekuće donacije</t>
  </si>
  <si>
    <t>09</t>
  </si>
  <si>
    <t>Obrazovanje</t>
  </si>
  <si>
    <t>0912</t>
  </si>
  <si>
    <t>Osnovno obrazovanje</t>
  </si>
  <si>
    <t>096</t>
  </si>
  <si>
    <t>Dodatne usluge u obrazovanju</t>
  </si>
  <si>
    <t>Pomoći</t>
  </si>
  <si>
    <t>Donacije</t>
  </si>
  <si>
    <t>Pomoći  PK</t>
  </si>
  <si>
    <t>Pomoći iz gradskih i općinskih proračuna</t>
  </si>
  <si>
    <t>1.1.</t>
  </si>
  <si>
    <t xml:space="preserve">PROGRAM </t>
  </si>
  <si>
    <t>Provedba školskih i županijskih natjecana te promicanje natjecateljskog duha učenika</t>
  </si>
  <si>
    <t>5.2.15.</t>
  </si>
  <si>
    <t>Pomoći - Agencija za plaćanja u poljopr.</t>
  </si>
  <si>
    <t>5.2.2.</t>
  </si>
  <si>
    <t>Pomoći -  MZO</t>
  </si>
  <si>
    <t>5.2.9.</t>
  </si>
  <si>
    <t>Pomoći - ministarstvo za demografiju</t>
  </si>
  <si>
    <t>5.7.1.</t>
  </si>
  <si>
    <t>Pomoći iz gradskih i oopćinskih proračuna</t>
  </si>
  <si>
    <t>PROGRAM</t>
  </si>
  <si>
    <t>AKTIVNOST</t>
  </si>
  <si>
    <t>Školska kuhinja</t>
  </si>
  <si>
    <t>Opći prihodi OŠ</t>
  </si>
  <si>
    <t>Redovni program osnovne škole</t>
  </si>
  <si>
    <t>1.2.</t>
  </si>
  <si>
    <t>3.1.1.</t>
  </si>
  <si>
    <t>Pomoći gradskih i općinskih proračuna</t>
  </si>
  <si>
    <t>6.1.1.</t>
  </si>
  <si>
    <t xml:space="preserve">         PROGRAM</t>
  </si>
  <si>
    <t xml:space="preserve">         PROGRAM </t>
  </si>
  <si>
    <t>5.2.3.</t>
  </si>
  <si>
    <t>Pomoći  EU - PK</t>
  </si>
  <si>
    <t>Redovni program OŠ</t>
  </si>
  <si>
    <t xml:space="preserve">         Pomoći</t>
  </si>
  <si>
    <t>Predškolski odgoj</t>
  </si>
  <si>
    <t>Ulaganje u objekte školstva</t>
  </si>
  <si>
    <t xml:space="preserve">          PROGRAM</t>
  </si>
  <si>
    <r>
      <t xml:space="preserve">         </t>
    </r>
    <r>
      <rPr>
        <b/>
        <sz val="10"/>
        <color rgb="FF000000"/>
        <rFont val="Times New Roman"/>
        <family val="1"/>
        <charset val="238"/>
      </rPr>
      <t>Ulaganje u objekte školstva</t>
    </r>
  </si>
  <si>
    <t>Kapitalni projekti ulaganje u objekte-potres</t>
  </si>
  <si>
    <t>5.2.25.</t>
  </si>
  <si>
    <t>Pomoći iz državnog proračuna - obnova</t>
  </si>
  <si>
    <t>Osiguranje pomoćnika u nastavi</t>
  </si>
  <si>
    <t>5.2.5.</t>
  </si>
  <si>
    <t>Pomoći - MZO</t>
  </si>
  <si>
    <t xml:space="preserve">    </t>
  </si>
  <si>
    <t>FINANCIJSKI PLAN OSNOVNE ŠKOLE KATARINA ZRINSKA MEČENČANI ZA 2026. GODINU I PROJEKCIJA ZA 2027. - 2028.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</si>
</sst>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4" fillId="0" borderId="4" xfId="3" applyFont="1" applyBorder="1" applyAlignment="1">
      <alignment horizontal="center"/>
    </xf>
    <xf numFmtId="3" fontId="15" fillId="2" borderId="4" xfId="3" applyNumberFormat="1" applyFont="1" applyFill="1" applyBorder="1" applyAlignment="1" applyProtection="1">
      <alignment horizontal="right" vertical="center" wrapText="1"/>
    </xf>
    <xf numFmtId="3" fontId="16" fillId="2" borderId="4" xfId="3" applyNumberFormat="1" applyFont="1" applyFill="1" applyBorder="1" applyAlignment="1" applyProtection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22" fillId="2" borderId="4" xfId="3" quotePrefix="1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/>
    </xf>
    <xf numFmtId="3" fontId="22" fillId="2" borderId="4" xfId="3" quotePrefix="1" applyNumberFormat="1" applyFont="1" applyFill="1" applyBorder="1" applyAlignment="1">
      <alignment horizontal="right" vertical="center"/>
    </xf>
    <xf numFmtId="0" fontId="16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0" fontId="11" fillId="0" borderId="4" xfId="3" applyFont="1" applyBorder="1" applyAlignment="1">
      <alignment horizontal="left"/>
    </xf>
    <xf numFmtId="0" fontId="16" fillId="2" borderId="4" xfId="3" applyFont="1" applyFill="1" applyBorder="1" applyAlignment="1">
      <alignment horizontal="left" vertical="center" indent="1"/>
    </xf>
    <xf numFmtId="3" fontId="4" fillId="0" borderId="4" xfId="3" applyNumberFormat="1" applyFont="1" applyBorder="1" applyAlignment="1">
      <alignment horizontal="right"/>
    </xf>
    <xf numFmtId="0" fontId="15" fillId="2" borderId="4" xfId="3" quotePrefix="1" applyFont="1" applyFill="1" applyBorder="1" applyAlignment="1">
      <alignment horizontal="left" vertical="center" wrapText="1"/>
    </xf>
    <xf numFmtId="0" fontId="8" fillId="2" borderId="4" xfId="3" quotePrefix="1" applyNumberFormat="1" applyFont="1" applyFill="1" applyBorder="1" applyAlignment="1" applyProtection="1">
      <alignment horizontal="left" vertical="center" wrapText="1" indent="2"/>
    </xf>
    <xf numFmtId="0" fontId="8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3" applyNumberFormat="1" applyFont="1" applyFill="1" applyBorder="1" applyAlignment="1" applyProtection="1">
      <alignment vertical="center" wrapText="1"/>
    </xf>
    <xf numFmtId="0" fontId="8" fillId="2" borderId="4" xfId="0" applyNumberFormat="1" applyFont="1" applyFill="1" applyBorder="1" applyAlignment="1" applyProtection="1">
      <alignment vertical="center" wrapText="1"/>
    </xf>
    <xf numFmtId="0" fontId="13" fillId="2" borderId="4" xfId="3" applyNumberFormat="1" applyFont="1" applyFill="1" applyBorder="1" applyAlignment="1" applyProtection="1">
      <alignment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vertical="center" wrapText="1"/>
    </xf>
    <xf numFmtId="0" fontId="23" fillId="2" borderId="4" xfId="0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/>
    <xf numFmtId="3" fontId="4" fillId="0" borderId="0" xfId="3" applyNumberFormat="1" applyFont="1"/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N20" sqref="N20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1"/>
    </row>
    <row r="2" spans="1:10" s="2" customFormat="1" ht="51" customHeight="1" x14ac:dyDescent="0.25">
      <c r="A2" s="98" t="s">
        <v>119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8" t="s">
        <v>0</v>
      </c>
      <c r="B4" s="98"/>
      <c r="C4" s="98"/>
      <c r="D4" s="98"/>
      <c r="E4" s="98"/>
      <c r="F4" s="98"/>
      <c r="G4" s="98"/>
      <c r="H4" s="98"/>
      <c r="I4" s="117"/>
      <c r="J4" s="11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8" t="s">
        <v>14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15" t="s">
        <v>12</v>
      </c>
      <c r="B8" s="116"/>
      <c r="C8" s="116"/>
      <c r="D8" s="116"/>
      <c r="E8" s="116"/>
      <c r="F8" s="69" t="s">
        <v>13</v>
      </c>
      <c r="G8" s="69" t="s">
        <v>23</v>
      </c>
      <c r="H8" s="70" t="s">
        <v>24</v>
      </c>
      <c r="I8" s="70" t="s">
        <v>25</v>
      </c>
      <c r="J8" s="70" t="s">
        <v>26</v>
      </c>
    </row>
    <row r="9" spans="1:10" s="33" customFormat="1" ht="12" customHeight="1" x14ac:dyDescent="0.25">
      <c r="A9" s="100">
        <v>1</v>
      </c>
      <c r="B9" s="100"/>
      <c r="C9" s="100"/>
      <c r="D9" s="100"/>
      <c r="E9" s="100"/>
      <c r="F9" s="71">
        <v>2</v>
      </c>
      <c r="G9" s="71">
        <v>3</v>
      </c>
      <c r="H9" s="72">
        <v>4</v>
      </c>
      <c r="I9" s="72">
        <v>5</v>
      </c>
      <c r="J9" s="72">
        <v>6</v>
      </c>
    </row>
    <row r="10" spans="1:10" s="2" customFormat="1" x14ac:dyDescent="0.25">
      <c r="A10" s="118" t="s">
        <v>3</v>
      </c>
      <c r="B10" s="110"/>
      <c r="C10" s="110"/>
      <c r="D10" s="110"/>
      <c r="E10" s="119"/>
      <c r="F10" s="10">
        <v>652820</v>
      </c>
      <c r="G10" s="10">
        <v>789770</v>
      </c>
      <c r="H10" s="10">
        <v>757670</v>
      </c>
      <c r="I10" s="10">
        <v>757670</v>
      </c>
      <c r="J10" s="10">
        <v>757670</v>
      </c>
    </row>
    <row r="11" spans="1:10" s="2" customFormat="1" x14ac:dyDescent="0.25">
      <c r="A11" s="111" t="s">
        <v>1</v>
      </c>
      <c r="B11" s="112"/>
      <c r="C11" s="112"/>
      <c r="D11" s="112"/>
      <c r="E11" s="108"/>
      <c r="F11" s="11">
        <v>652820</v>
      </c>
      <c r="G11" s="11">
        <v>789770</v>
      </c>
      <c r="H11" s="10">
        <v>757670</v>
      </c>
      <c r="I11" s="10">
        <v>757670</v>
      </c>
      <c r="J11" s="10">
        <v>757670</v>
      </c>
    </row>
    <row r="12" spans="1:10" s="2" customFormat="1" x14ac:dyDescent="0.25">
      <c r="A12" s="113" t="s">
        <v>2</v>
      </c>
      <c r="B12" s="108"/>
      <c r="C12" s="108"/>
      <c r="D12" s="108"/>
      <c r="E12" s="108"/>
      <c r="F12" s="11">
        <v>0</v>
      </c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v>639499</v>
      </c>
      <c r="G13" s="10">
        <f t="shared" ref="G13" si="0">G14+G15</f>
        <v>789770</v>
      </c>
      <c r="H13" s="10">
        <v>757670</v>
      </c>
      <c r="I13" s="10">
        <v>757670</v>
      </c>
      <c r="J13" s="10">
        <v>757670</v>
      </c>
    </row>
    <row r="14" spans="1:10" s="2" customFormat="1" x14ac:dyDescent="0.25">
      <c r="A14" s="114" t="s">
        <v>4</v>
      </c>
      <c r="B14" s="112"/>
      <c r="C14" s="112"/>
      <c r="D14" s="112"/>
      <c r="E14" s="112"/>
      <c r="F14" s="11">
        <v>625067</v>
      </c>
      <c r="G14" s="11">
        <v>759170</v>
      </c>
      <c r="H14" s="10">
        <v>757670</v>
      </c>
      <c r="I14" s="10">
        <v>757670</v>
      </c>
      <c r="J14" s="10">
        <v>757670</v>
      </c>
    </row>
    <row r="15" spans="1:10" s="2" customFormat="1" x14ac:dyDescent="0.25">
      <c r="A15" s="107" t="s">
        <v>5</v>
      </c>
      <c r="B15" s="108"/>
      <c r="C15" s="108"/>
      <c r="D15" s="108"/>
      <c r="E15" s="108"/>
      <c r="F15" s="14">
        <v>14432</v>
      </c>
      <c r="G15" s="14">
        <v>30600</v>
      </c>
      <c r="H15" s="14"/>
      <c r="I15" s="14"/>
      <c r="J15" s="14"/>
    </row>
    <row r="16" spans="1:10" s="2" customFormat="1" x14ac:dyDescent="0.25">
      <c r="A16" s="109" t="s">
        <v>7</v>
      </c>
      <c r="B16" s="110"/>
      <c r="C16" s="110"/>
      <c r="D16" s="110"/>
      <c r="E16" s="110"/>
      <c r="F16" s="10">
        <v>13321</v>
      </c>
      <c r="G16" s="10"/>
      <c r="H16" s="10">
        <f t="shared" ref="H16:J16" si="1">H10-H13</f>
        <v>0</v>
      </c>
      <c r="I16" s="10">
        <f t="shared" si="1"/>
        <v>0</v>
      </c>
      <c r="J16" s="10">
        <f t="shared" si="1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98" t="s">
        <v>15</v>
      </c>
      <c r="B18" s="99"/>
      <c r="C18" s="99"/>
      <c r="D18" s="99"/>
      <c r="E18" s="99"/>
      <c r="F18" s="99"/>
      <c r="G18" s="99"/>
      <c r="H18" s="99"/>
      <c r="I18" s="99"/>
      <c r="J18" s="99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15" t="s">
        <v>12</v>
      </c>
      <c r="B20" s="116"/>
      <c r="C20" s="116"/>
      <c r="D20" s="116"/>
      <c r="E20" s="116"/>
      <c r="F20" s="69" t="s">
        <v>13</v>
      </c>
      <c r="G20" s="69" t="s">
        <v>23</v>
      </c>
      <c r="H20" s="70" t="s">
        <v>24</v>
      </c>
      <c r="I20" s="70" t="s">
        <v>25</v>
      </c>
      <c r="J20" s="70" t="s">
        <v>26</v>
      </c>
    </row>
    <row r="21" spans="1:10" s="33" customFormat="1" ht="12" customHeight="1" x14ac:dyDescent="0.25">
      <c r="A21" s="100">
        <v>1</v>
      </c>
      <c r="B21" s="100"/>
      <c r="C21" s="100"/>
      <c r="D21" s="100"/>
      <c r="E21" s="100"/>
      <c r="F21" s="71">
        <v>2</v>
      </c>
      <c r="G21" s="71">
        <v>3</v>
      </c>
      <c r="H21" s="72">
        <v>4</v>
      </c>
      <c r="I21" s="72">
        <v>5</v>
      </c>
      <c r="J21" s="72">
        <v>6</v>
      </c>
    </row>
    <row r="22" spans="1:10" s="2" customFormat="1" x14ac:dyDescent="0.25">
      <c r="A22" s="107" t="s">
        <v>8</v>
      </c>
      <c r="B22" s="108"/>
      <c r="C22" s="108"/>
      <c r="D22" s="108"/>
      <c r="E22" s="108"/>
      <c r="F22" s="14"/>
      <c r="G22" s="14"/>
      <c r="H22" s="14"/>
      <c r="I22" s="14"/>
      <c r="J22" s="13"/>
    </row>
    <row r="23" spans="1:10" s="2" customFormat="1" x14ac:dyDescent="0.25">
      <c r="A23" s="107" t="s">
        <v>9</v>
      </c>
      <c r="B23" s="108"/>
      <c r="C23" s="108"/>
      <c r="D23" s="108"/>
      <c r="E23" s="108"/>
      <c r="F23" s="14"/>
      <c r="G23" s="14"/>
      <c r="H23" s="14"/>
      <c r="I23" s="14"/>
      <c r="J23" s="13"/>
    </row>
    <row r="24" spans="1:10" s="2" customFormat="1" x14ac:dyDescent="0.25">
      <c r="A24" s="109" t="s">
        <v>10</v>
      </c>
      <c r="B24" s="110"/>
      <c r="C24" s="110"/>
      <c r="D24" s="110"/>
      <c r="E24" s="110"/>
      <c r="F24" s="10">
        <f>F22-F23</f>
        <v>0</v>
      </c>
      <c r="G24" s="10">
        <f t="shared" ref="G24:J24" si="2">G22-G23</f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</row>
    <row r="25" spans="1:10" s="2" customFormat="1" x14ac:dyDescent="0.25">
      <c r="A25" s="109" t="s">
        <v>11</v>
      </c>
      <c r="B25" s="110"/>
      <c r="C25" s="110"/>
      <c r="D25" s="110"/>
      <c r="E25" s="110"/>
      <c r="F25" s="10">
        <f>F16+F24</f>
        <v>13321</v>
      </c>
      <c r="G25" s="10">
        <f t="shared" ref="G25:J25" si="3">G16+G24</f>
        <v>0</v>
      </c>
      <c r="H25" s="10">
        <f t="shared" si="3"/>
        <v>0</v>
      </c>
      <c r="I25" s="10">
        <f t="shared" si="3"/>
        <v>0</v>
      </c>
      <c r="J25" s="10">
        <f t="shared" si="3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98" t="s">
        <v>16</v>
      </c>
      <c r="B27" s="99"/>
      <c r="C27" s="99"/>
      <c r="D27" s="99"/>
      <c r="E27" s="99"/>
      <c r="F27" s="99"/>
      <c r="G27" s="99"/>
      <c r="H27" s="99"/>
      <c r="I27" s="99"/>
      <c r="J27" s="99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01" t="s">
        <v>22</v>
      </c>
      <c r="B29" s="102"/>
      <c r="C29" s="102"/>
      <c r="D29" s="102"/>
      <c r="E29" s="103"/>
      <c r="F29" s="69" t="s">
        <v>13</v>
      </c>
      <c r="G29" s="69" t="s">
        <v>23</v>
      </c>
      <c r="H29" s="70" t="s">
        <v>24</v>
      </c>
      <c r="I29" s="70" t="s">
        <v>25</v>
      </c>
      <c r="J29" s="70" t="s">
        <v>26</v>
      </c>
    </row>
    <row r="30" spans="1:10" s="33" customFormat="1" ht="12" customHeight="1" x14ac:dyDescent="0.25">
      <c r="A30" s="100">
        <v>1</v>
      </c>
      <c r="B30" s="100"/>
      <c r="C30" s="100"/>
      <c r="D30" s="100"/>
      <c r="E30" s="100"/>
      <c r="F30" s="71">
        <v>2</v>
      </c>
      <c r="G30" s="71">
        <v>3</v>
      </c>
      <c r="H30" s="72">
        <v>4</v>
      </c>
      <c r="I30" s="72">
        <v>5</v>
      </c>
      <c r="J30" s="72">
        <v>6</v>
      </c>
    </row>
    <row r="31" spans="1:10" s="2" customFormat="1" ht="15" customHeight="1" x14ac:dyDescent="0.25">
      <c r="A31" s="104" t="s">
        <v>17</v>
      </c>
      <c r="B31" s="105"/>
      <c r="C31" s="105"/>
      <c r="D31" s="105"/>
      <c r="E31" s="106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09" t="s">
        <v>18</v>
      </c>
      <c r="B32" s="110"/>
      <c r="C32" s="110"/>
      <c r="D32" s="110"/>
      <c r="E32" s="110"/>
      <c r="F32" s="20">
        <f>F25+F31</f>
        <v>13321</v>
      </c>
      <c r="G32" s="20">
        <f t="shared" ref="G32:J32" si="4">G25+G31</f>
        <v>0</v>
      </c>
      <c r="H32" s="20">
        <f t="shared" si="4"/>
        <v>0</v>
      </c>
      <c r="I32" s="20">
        <f t="shared" si="4"/>
        <v>0</v>
      </c>
      <c r="J32" s="21">
        <f t="shared" si="4"/>
        <v>0</v>
      </c>
    </row>
    <row r="33" spans="1:10" s="2" customFormat="1" ht="45" customHeight="1" x14ac:dyDescent="0.25">
      <c r="A33" s="118" t="s">
        <v>19</v>
      </c>
      <c r="B33" s="120"/>
      <c r="C33" s="120"/>
      <c r="D33" s="120"/>
      <c r="E33" s="121"/>
      <c r="F33" s="20">
        <f>F16+F24+F31-F32</f>
        <v>0</v>
      </c>
      <c r="G33" s="20">
        <f t="shared" ref="G33:J33" si="5">G16+G24+G31-G32</f>
        <v>0</v>
      </c>
      <c r="H33" s="20">
        <f t="shared" si="5"/>
        <v>0</v>
      </c>
      <c r="I33" s="20">
        <f t="shared" si="5"/>
        <v>0</v>
      </c>
      <c r="J33" s="21">
        <f t="shared" si="5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101" t="s">
        <v>22</v>
      </c>
      <c r="B37" s="102"/>
      <c r="C37" s="102"/>
      <c r="D37" s="102"/>
      <c r="E37" s="103"/>
      <c r="F37" s="69" t="s">
        <v>13</v>
      </c>
      <c r="G37" s="69" t="s">
        <v>23</v>
      </c>
      <c r="H37" s="70" t="s">
        <v>24</v>
      </c>
      <c r="I37" s="70" t="s">
        <v>25</v>
      </c>
      <c r="J37" s="70" t="s">
        <v>26</v>
      </c>
    </row>
    <row r="38" spans="1:10" s="33" customFormat="1" ht="12" customHeight="1" x14ac:dyDescent="0.25">
      <c r="A38" s="100">
        <v>1</v>
      </c>
      <c r="B38" s="100"/>
      <c r="C38" s="100"/>
      <c r="D38" s="100"/>
      <c r="E38" s="100"/>
      <c r="F38" s="71">
        <v>2</v>
      </c>
      <c r="G38" s="71">
        <v>3</v>
      </c>
      <c r="H38" s="72">
        <v>4</v>
      </c>
      <c r="I38" s="72">
        <v>5</v>
      </c>
      <c r="J38" s="72">
        <v>6</v>
      </c>
    </row>
    <row r="39" spans="1:10" s="2" customFormat="1" x14ac:dyDescent="0.25">
      <c r="A39" s="104" t="s">
        <v>17</v>
      </c>
      <c r="B39" s="105"/>
      <c r="C39" s="105"/>
      <c r="D39" s="105"/>
      <c r="E39" s="106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04" t="s">
        <v>21</v>
      </c>
      <c r="B40" s="105"/>
      <c r="C40" s="105"/>
      <c r="D40" s="105"/>
      <c r="E40" s="106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04" t="s">
        <v>62</v>
      </c>
      <c r="B41" s="123"/>
      <c r="C41" s="123"/>
      <c r="D41" s="123"/>
      <c r="E41" s="124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09" t="s">
        <v>18</v>
      </c>
      <c r="B42" s="110"/>
      <c r="C42" s="110"/>
      <c r="D42" s="110"/>
      <c r="E42" s="110"/>
      <c r="F42" s="26">
        <f>F39-F40+F41</f>
        <v>0</v>
      </c>
      <c r="G42" s="26">
        <f t="shared" ref="G42:J42" si="6">G39-G40+G41</f>
        <v>0</v>
      </c>
      <c r="H42" s="26">
        <f t="shared" si="6"/>
        <v>0</v>
      </c>
      <c r="I42" s="26">
        <f t="shared" si="6"/>
        <v>0</v>
      </c>
      <c r="J42" s="27">
        <f t="shared" si="6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A49" zoomScaleNormal="100" workbookViewId="0">
      <selection activeCell="I22" sqref="I22:I28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1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25" t="s">
        <v>27</v>
      </c>
      <c r="B2" s="125"/>
      <c r="C2" s="125"/>
      <c r="D2" s="125"/>
      <c r="E2" s="125"/>
      <c r="F2" s="125"/>
      <c r="G2" s="125"/>
      <c r="H2" s="56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5" t="s">
        <v>28</v>
      </c>
      <c r="B4" s="125"/>
      <c r="C4" s="125"/>
      <c r="D4" s="125"/>
      <c r="E4" s="125"/>
      <c r="F4" s="125"/>
      <c r="G4" s="125"/>
      <c r="H4" s="56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42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75">
        <v>652820</v>
      </c>
      <c r="D8" s="75">
        <v>789770</v>
      </c>
      <c r="E8" s="75">
        <v>757670</v>
      </c>
      <c r="F8" s="75">
        <v>757670</v>
      </c>
      <c r="G8" s="75">
        <v>757670</v>
      </c>
    </row>
    <row r="9" spans="1:10" x14ac:dyDescent="0.25">
      <c r="A9" s="42">
        <v>6</v>
      </c>
      <c r="B9" s="42" t="s">
        <v>30</v>
      </c>
      <c r="C9" s="75">
        <v>652820</v>
      </c>
      <c r="D9" s="75"/>
      <c r="E9" s="75"/>
      <c r="F9" s="75"/>
      <c r="G9" s="75"/>
    </row>
    <row r="10" spans="1:10" ht="25.5" x14ac:dyDescent="0.25">
      <c r="A10" s="54">
        <v>63</v>
      </c>
      <c r="B10" s="44" t="s">
        <v>31</v>
      </c>
      <c r="C10" s="76">
        <v>570262</v>
      </c>
      <c r="D10" s="76">
        <v>717622</v>
      </c>
      <c r="E10" s="76">
        <v>717622</v>
      </c>
      <c r="F10" s="76">
        <v>717622</v>
      </c>
      <c r="G10" s="76">
        <v>717622</v>
      </c>
    </row>
    <row r="11" spans="1:10" x14ac:dyDescent="0.25">
      <c r="A11" s="55">
        <v>64</v>
      </c>
      <c r="B11" s="44" t="s">
        <v>63</v>
      </c>
      <c r="C11" s="76">
        <v>347</v>
      </c>
      <c r="D11" s="76">
        <v>398</v>
      </c>
      <c r="E11" s="76">
        <v>398</v>
      </c>
      <c r="F11" s="76">
        <v>398</v>
      </c>
      <c r="G11" s="76">
        <v>398</v>
      </c>
    </row>
    <row r="12" spans="1:10" x14ac:dyDescent="0.25">
      <c r="A12" s="55">
        <v>65</v>
      </c>
      <c r="B12" s="44" t="s">
        <v>64</v>
      </c>
      <c r="C12" s="76">
        <v>4486</v>
      </c>
      <c r="D12" s="76">
        <v>0</v>
      </c>
      <c r="E12" s="76">
        <v>0</v>
      </c>
      <c r="F12" s="76">
        <v>0</v>
      </c>
      <c r="G12" s="76">
        <v>0</v>
      </c>
    </row>
    <row r="13" spans="1:10" x14ac:dyDescent="0.25">
      <c r="A13" s="55">
        <v>66</v>
      </c>
      <c r="B13" s="44" t="s">
        <v>65</v>
      </c>
      <c r="C13" s="76">
        <v>3975</v>
      </c>
      <c r="D13" s="76">
        <v>1725</v>
      </c>
      <c r="E13" s="76">
        <v>1725</v>
      </c>
      <c r="F13" s="76">
        <v>1725</v>
      </c>
      <c r="G13" s="76">
        <v>1725</v>
      </c>
    </row>
    <row r="14" spans="1:10" x14ac:dyDescent="0.25">
      <c r="A14" s="55">
        <v>67</v>
      </c>
      <c r="B14" s="44" t="s">
        <v>66</v>
      </c>
      <c r="C14" s="76">
        <v>73750</v>
      </c>
      <c r="D14" s="76">
        <v>70025</v>
      </c>
      <c r="E14" s="76">
        <v>37925</v>
      </c>
      <c r="F14" s="76">
        <v>37925</v>
      </c>
      <c r="G14" s="76">
        <v>37925</v>
      </c>
    </row>
    <row r="15" spans="1:10" x14ac:dyDescent="0.25">
      <c r="A15" s="46">
        <v>7</v>
      </c>
      <c r="B15" s="42" t="s">
        <v>33</v>
      </c>
      <c r="C15" s="76"/>
      <c r="D15" s="76"/>
      <c r="E15" s="76"/>
      <c r="F15" s="76"/>
      <c r="G15" s="76"/>
    </row>
    <row r="16" spans="1:10" x14ac:dyDescent="0.25">
      <c r="A16" s="55">
        <v>72</v>
      </c>
      <c r="B16" s="47" t="s">
        <v>34</v>
      </c>
      <c r="C16" s="77"/>
      <c r="D16" s="77"/>
      <c r="E16" s="77"/>
      <c r="F16" s="77"/>
      <c r="G16" s="77"/>
    </row>
    <row r="17" spans="1:8" x14ac:dyDescent="0.25">
      <c r="A17" s="55" t="s">
        <v>32</v>
      </c>
      <c r="B17" s="48"/>
      <c r="C17" s="78"/>
      <c r="D17" s="78"/>
      <c r="E17" s="78"/>
      <c r="F17" s="78"/>
      <c r="G17" s="78"/>
    </row>
    <row r="19" spans="1:8" ht="25.5" x14ac:dyDescent="0.25">
      <c r="A19" s="37" t="s">
        <v>42</v>
      </c>
      <c r="B19" s="38" t="s">
        <v>22</v>
      </c>
      <c r="C19" s="39" t="s">
        <v>13</v>
      </c>
      <c r="D19" s="39" t="s">
        <v>23</v>
      </c>
      <c r="E19" s="37" t="s">
        <v>24</v>
      </c>
      <c r="F19" s="37" t="s">
        <v>25</v>
      </c>
      <c r="G19" s="37" t="s">
        <v>26</v>
      </c>
    </row>
    <row r="20" spans="1:8" s="41" customFormat="1" ht="11.25" x14ac:dyDescent="0.2">
      <c r="A20" s="40">
        <v>1</v>
      </c>
      <c r="B20" s="40">
        <v>2</v>
      </c>
      <c r="C20" s="40">
        <v>3</v>
      </c>
      <c r="D20" s="40">
        <v>4</v>
      </c>
      <c r="E20" s="40">
        <v>5</v>
      </c>
      <c r="F20" s="40">
        <v>6</v>
      </c>
      <c r="G20" s="40">
        <v>7</v>
      </c>
    </row>
    <row r="21" spans="1:8" x14ac:dyDescent="0.25">
      <c r="A21" s="42"/>
      <c r="B21" s="42" t="s">
        <v>35</v>
      </c>
      <c r="C21" s="75">
        <v>639499</v>
      </c>
      <c r="D21" s="75">
        <v>789770</v>
      </c>
      <c r="E21" s="75">
        <v>757670</v>
      </c>
      <c r="F21" s="75">
        <v>757670</v>
      </c>
      <c r="G21" s="75">
        <v>757670</v>
      </c>
    </row>
    <row r="22" spans="1:8" x14ac:dyDescent="0.25">
      <c r="A22" s="42">
        <v>3</v>
      </c>
      <c r="B22" s="42" t="s">
        <v>36</v>
      </c>
      <c r="C22" s="75">
        <v>639499</v>
      </c>
      <c r="D22" s="75"/>
      <c r="E22" s="75"/>
      <c r="F22" s="75"/>
      <c r="G22" s="75"/>
    </row>
    <row r="23" spans="1:8" x14ac:dyDescent="0.25">
      <c r="A23" s="54">
        <v>31</v>
      </c>
      <c r="B23" s="44" t="s">
        <v>37</v>
      </c>
      <c r="C23" s="76">
        <v>569346</v>
      </c>
      <c r="D23" s="76">
        <v>683082</v>
      </c>
      <c r="E23" s="76">
        <v>683082</v>
      </c>
      <c r="F23" s="76">
        <v>683082</v>
      </c>
      <c r="G23" s="76">
        <v>683082</v>
      </c>
    </row>
    <row r="24" spans="1:8" x14ac:dyDescent="0.25">
      <c r="A24" s="55">
        <v>32</v>
      </c>
      <c r="B24" s="45" t="s">
        <v>38</v>
      </c>
      <c r="C24" s="79">
        <v>53953</v>
      </c>
      <c r="D24" s="79">
        <v>73088</v>
      </c>
      <c r="E24" s="79">
        <v>40988</v>
      </c>
      <c r="F24" s="79">
        <v>40988</v>
      </c>
      <c r="G24" s="79">
        <v>40988</v>
      </c>
    </row>
    <row r="25" spans="1:8" x14ac:dyDescent="0.25">
      <c r="A25" s="55">
        <v>34</v>
      </c>
      <c r="B25" s="45" t="s">
        <v>67</v>
      </c>
      <c r="C25" s="79">
        <v>1768</v>
      </c>
      <c r="D25" s="80"/>
      <c r="E25" s="80"/>
      <c r="F25" s="80"/>
      <c r="G25" s="80"/>
    </row>
    <row r="26" spans="1:8" x14ac:dyDescent="0.25">
      <c r="A26" s="50">
        <v>4</v>
      </c>
      <c r="B26" s="51" t="s">
        <v>39</v>
      </c>
      <c r="C26" s="75">
        <v>14432</v>
      </c>
      <c r="D26" s="75"/>
      <c r="E26" s="75"/>
      <c r="F26" s="75"/>
      <c r="G26" s="75"/>
    </row>
    <row r="27" spans="1:8" x14ac:dyDescent="0.25">
      <c r="A27" s="54">
        <v>42</v>
      </c>
      <c r="B27" s="52" t="s">
        <v>40</v>
      </c>
      <c r="C27" s="76">
        <v>14432</v>
      </c>
      <c r="D27" s="76">
        <v>23600</v>
      </c>
      <c r="E27" s="76">
        <v>23600</v>
      </c>
      <c r="F27" s="76">
        <v>23600</v>
      </c>
      <c r="G27" s="76">
        <v>23600</v>
      </c>
    </row>
    <row r="28" spans="1:8" x14ac:dyDescent="0.25">
      <c r="A28" s="54">
        <v>45</v>
      </c>
      <c r="B28" s="45" t="s">
        <v>68</v>
      </c>
      <c r="C28" s="79">
        <v>0</v>
      </c>
      <c r="D28" s="79">
        <v>10000</v>
      </c>
      <c r="E28" s="79">
        <v>10000</v>
      </c>
      <c r="F28" s="79">
        <v>10000</v>
      </c>
      <c r="G28" s="79">
        <v>10000</v>
      </c>
    </row>
    <row r="31" spans="1:8" ht="15.6" customHeight="1" x14ac:dyDescent="0.25">
      <c r="A31" s="125" t="s">
        <v>41</v>
      </c>
      <c r="B31" s="125"/>
      <c r="C31" s="125"/>
      <c r="D31" s="125"/>
      <c r="E31" s="125"/>
      <c r="F31" s="125"/>
      <c r="G31" s="125"/>
    </row>
    <row r="32" spans="1:8" ht="18.75" x14ac:dyDescent="0.25">
      <c r="A32" s="32"/>
      <c r="B32" s="32"/>
      <c r="C32" s="32"/>
      <c r="D32" s="32"/>
      <c r="E32" s="32"/>
      <c r="F32" s="32"/>
      <c r="G32" s="32"/>
      <c r="H32" s="32"/>
    </row>
    <row r="33" spans="1:7" ht="25.5" x14ac:dyDescent="0.25">
      <c r="A33" s="37" t="s">
        <v>42</v>
      </c>
      <c r="B33" s="38" t="s">
        <v>22</v>
      </c>
      <c r="C33" s="39" t="s">
        <v>13</v>
      </c>
      <c r="D33" s="39" t="s">
        <v>23</v>
      </c>
      <c r="E33" s="37" t="s">
        <v>24</v>
      </c>
      <c r="F33" s="37" t="s">
        <v>25</v>
      </c>
      <c r="G33" s="37" t="s">
        <v>26</v>
      </c>
    </row>
    <row r="34" spans="1:7" s="41" customFormat="1" ht="11.25" x14ac:dyDescent="0.2">
      <c r="A34" s="40">
        <v>1</v>
      </c>
      <c r="B34" s="40">
        <v>2</v>
      </c>
      <c r="C34" s="40">
        <v>3</v>
      </c>
      <c r="D34" s="40">
        <v>4</v>
      </c>
      <c r="E34" s="40">
        <v>5</v>
      </c>
      <c r="F34" s="40">
        <v>6</v>
      </c>
      <c r="G34" s="40">
        <v>7</v>
      </c>
    </row>
    <row r="35" spans="1:7" x14ac:dyDescent="0.25">
      <c r="A35" s="42"/>
      <c r="B35" s="42" t="s">
        <v>29</v>
      </c>
      <c r="C35" s="75">
        <v>652820</v>
      </c>
      <c r="D35" s="75">
        <v>789770</v>
      </c>
      <c r="E35" s="75">
        <v>757670</v>
      </c>
      <c r="F35" s="75">
        <v>757670</v>
      </c>
      <c r="G35" s="75">
        <v>757670</v>
      </c>
    </row>
    <row r="36" spans="1:7" x14ac:dyDescent="0.25">
      <c r="A36" s="42">
        <v>1</v>
      </c>
      <c r="B36" s="42" t="s">
        <v>43</v>
      </c>
      <c r="C36" s="75">
        <v>73750</v>
      </c>
      <c r="D36" s="75"/>
      <c r="E36" s="75"/>
      <c r="F36" s="75"/>
      <c r="G36" s="75"/>
    </row>
    <row r="37" spans="1:7" x14ac:dyDescent="0.25">
      <c r="A37" s="54">
        <v>11</v>
      </c>
      <c r="B37" s="44" t="s">
        <v>43</v>
      </c>
      <c r="C37" s="76">
        <v>55716</v>
      </c>
      <c r="D37" s="76">
        <v>48442</v>
      </c>
      <c r="E37" s="76">
        <v>16342</v>
      </c>
      <c r="F37" s="76">
        <v>16342</v>
      </c>
      <c r="G37" s="76">
        <v>16342</v>
      </c>
    </row>
    <row r="38" spans="1:7" x14ac:dyDescent="0.25">
      <c r="A38" s="55">
        <v>12</v>
      </c>
      <c r="B38" s="44" t="s">
        <v>69</v>
      </c>
      <c r="C38" s="76">
        <v>18034</v>
      </c>
      <c r="D38" s="76">
        <v>21583</v>
      </c>
      <c r="E38" s="76">
        <v>21583</v>
      </c>
      <c r="F38" s="76">
        <v>21583</v>
      </c>
      <c r="G38" s="76">
        <v>21583</v>
      </c>
    </row>
    <row r="39" spans="1:7" x14ac:dyDescent="0.25">
      <c r="A39" s="46">
        <v>3</v>
      </c>
      <c r="B39" s="42" t="s">
        <v>44</v>
      </c>
      <c r="C39" s="76">
        <v>132</v>
      </c>
      <c r="D39" s="76"/>
      <c r="E39" s="76"/>
      <c r="F39" s="76"/>
      <c r="G39" s="76"/>
    </row>
    <row r="40" spans="1:7" x14ac:dyDescent="0.25">
      <c r="A40" s="55">
        <v>31</v>
      </c>
      <c r="B40" s="47" t="s">
        <v>44</v>
      </c>
      <c r="C40" s="77">
        <v>132</v>
      </c>
      <c r="D40" s="77">
        <v>796</v>
      </c>
      <c r="E40" s="77">
        <v>796</v>
      </c>
      <c r="F40" s="77">
        <v>796</v>
      </c>
      <c r="G40" s="77">
        <v>796</v>
      </c>
    </row>
    <row r="41" spans="1:7" x14ac:dyDescent="0.25">
      <c r="A41" s="46">
        <v>5</v>
      </c>
      <c r="B41" s="42" t="s">
        <v>78</v>
      </c>
      <c r="C41" s="76">
        <v>574963</v>
      </c>
      <c r="D41" s="76"/>
      <c r="E41" s="76"/>
      <c r="F41" s="76"/>
      <c r="G41" s="76"/>
    </row>
    <row r="42" spans="1:7" x14ac:dyDescent="0.25">
      <c r="A42" s="55">
        <v>52</v>
      </c>
      <c r="B42" s="47" t="s">
        <v>80</v>
      </c>
      <c r="C42" s="77">
        <v>569312</v>
      </c>
      <c r="D42" s="77">
        <v>706872</v>
      </c>
      <c r="E42" s="77">
        <v>706872</v>
      </c>
      <c r="F42" s="77">
        <v>706872</v>
      </c>
      <c r="G42" s="77">
        <v>706872</v>
      </c>
    </row>
    <row r="43" spans="1:7" x14ac:dyDescent="0.25">
      <c r="A43" s="55">
        <v>57</v>
      </c>
      <c r="B43" s="47" t="s">
        <v>81</v>
      </c>
      <c r="C43" s="77">
        <v>5651</v>
      </c>
      <c r="D43" s="77">
        <v>10750</v>
      </c>
      <c r="E43" s="77">
        <v>10750</v>
      </c>
      <c r="F43" s="77">
        <v>10750</v>
      </c>
      <c r="G43" s="77">
        <v>10750</v>
      </c>
    </row>
    <row r="44" spans="1:7" x14ac:dyDescent="0.25">
      <c r="A44" s="46">
        <v>6</v>
      </c>
      <c r="B44" s="86" t="s">
        <v>71</v>
      </c>
      <c r="C44" s="77">
        <v>3975</v>
      </c>
      <c r="D44" s="77"/>
      <c r="E44" s="77"/>
      <c r="F44" s="77"/>
      <c r="G44" s="77"/>
    </row>
    <row r="45" spans="1:7" x14ac:dyDescent="0.25">
      <c r="A45" s="55">
        <v>61</v>
      </c>
      <c r="B45" s="47" t="s">
        <v>79</v>
      </c>
      <c r="C45" s="77">
        <v>3975</v>
      </c>
      <c r="D45" s="77">
        <v>1327</v>
      </c>
      <c r="E45" s="77">
        <v>1327</v>
      </c>
      <c r="F45" s="77">
        <v>1327</v>
      </c>
      <c r="G45" s="77">
        <v>1327</v>
      </c>
    </row>
    <row r="47" spans="1:7" ht="25.5" x14ac:dyDescent="0.25">
      <c r="A47" s="37" t="s">
        <v>42</v>
      </c>
      <c r="B47" s="38" t="s">
        <v>22</v>
      </c>
      <c r="C47" s="39" t="s">
        <v>13</v>
      </c>
      <c r="D47" s="39" t="s">
        <v>23</v>
      </c>
      <c r="E47" s="37" t="s">
        <v>24</v>
      </c>
      <c r="F47" s="37" t="s">
        <v>25</v>
      </c>
      <c r="G47" s="37" t="s">
        <v>26</v>
      </c>
    </row>
    <row r="48" spans="1:7" s="41" customFormat="1" ht="11.25" x14ac:dyDescent="0.2">
      <c r="A48" s="40">
        <v>1</v>
      </c>
      <c r="B48" s="40">
        <v>2</v>
      </c>
      <c r="C48" s="40">
        <v>3</v>
      </c>
      <c r="D48" s="40">
        <v>4</v>
      </c>
      <c r="E48" s="40">
        <v>5</v>
      </c>
      <c r="F48" s="40">
        <v>6</v>
      </c>
      <c r="G48" s="40">
        <v>7</v>
      </c>
    </row>
    <row r="49" spans="1:7" x14ac:dyDescent="0.25">
      <c r="A49" s="42"/>
      <c r="B49" s="42" t="s">
        <v>35</v>
      </c>
      <c r="C49" s="75">
        <v>639499</v>
      </c>
      <c r="D49" s="75">
        <v>789770</v>
      </c>
      <c r="E49" s="75">
        <v>757670</v>
      </c>
      <c r="F49" s="75">
        <v>757670</v>
      </c>
      <c r="G49" s="75">
        <v>757670</v>
      </c>
    </row>
    <row r="50" spans="1:7" x14ac:dyDescent="0.25">
      <c r="A50" s="42">
        <v>1</v>
      </c>
      <c r="B50" s="42" t="s">
        <v>43</v>
      </c>
      <c r="C50" s="75">
        <v>73772</v>
      </c>
      <c r="D50" s="75"/>
      <c r="E50" s="75"/>
      <c r="F50" s="75"/>
      <c r="G50" s="75"/>
    </row>
    <row r="51" spans="1:7" x14ac:dyDescent="0.25">
      <c r="A51" s="54">
        <v>11</v>
      </c>
      <c r="B51" s="44" t="s">
        <v>43</v>
      </c>
      <c r="C51" s="76">
        <v>55720</v>
      </c>
      <c r="D51" s="76">
        <v>48442</v>
      </c>
      <c r="E51" s="76">
        <v>16342</v>
      </c>
      <c r="F51" s="76">
        <v>16342</v>
      </c>
      <c r="G51" s="76">
        <v>16342</v>
      </c>
    </row>
    <row r="52" spans="1:7" x14ac:dyDescent="0.25">
      <c r="A52" s="55">
        <v>12</v>
      </c>
      <c r="B52" s="45" t="s">
        <v>70</v>
      </c>
      <c r="C52" s="79">
        <v>18052</v>
      </c>
      <c r="D52" s="79">
        <v>21583</v>
      </c>
      <c r="E52" s="79">
        <v>21583</v>
      </c>
      <c r="F52" s="79">
        <v>21583</v>
      </c>
      <c r="G52" s="79">
        <v>21583</v>
      </c>
    </row>
    <row r="53" spans="1:7" x14ac:dyDescent="0.25">
      <c r="A53" s="46">
        <v>3</v>
      </c>
      <c r="B53" s="42" t="s">
        <v>44</v>
      </c>
      <c r="C53" s="76">
        <v>108</v>
      </c>
      <c r="D53" s="76"/>
      <c r="E53" s="76"/>
      <c r="F53" s="76"/>
      <c r="G53" s="76"/>
    </row>
    <row r="54" spans="1:7" x14ac:dyDescent="0.25">
      <c r="A54" s="55">
        <v>31</v>
      </c>
      <c r="B54" s="47" t="s">
        <v>44</v>
      </c>
      <c r="C54" s="77">
        <v>108</v>
      </c>
      <c r="D54" s="77">
        <v>796</v>
      </c>
      <c r="E54" s="77">
        <v>796</v>
      </c>
      <c r="F54" s="77">
        <v>796</v>
      </c>
      <c r="G54" s="77">
        <v>796</v>
      </c>
    </row>
    <row r="55" spans="1:7" x14ac:dyDescent="0.25">
      <c r="A55" s="46">
        <v>5</v>
      </c>
      <c r="B55" s="42" t="s">
        <v>78</v>
      </c>
      <c r="C55" s="76">
        <v>597337</v>
      </c>
      <c r="D55" s="76"/>
      <c r="E55" s="76"/>
      <c r="F55" s="76"/>
      <c r="G55" s="76"/>
    </row>
    <row r="56" spans="1:7" x14ac:dyDescent="0.25">
      <c r="A56" s="55">
        <v>52</v>
      </c>
      <c r="B56" s="47" t="s">
        <v>80</v>
      </c>
      <c r="C56" s="77">
        <v>591913</v>
      </c>
      <c r="D56" s="77">
        <v>706872</v>
      </c>
      <c r="E56" s="77">
        <v>706872</v>
      </c>
      <c r="F56" s="77">
        <v>706872</v>
      </c>
      <c r="G56" s="77">
        <v>706872</v>
      </c>
    </row>
    <row r="57" spans="1:7" x14ac:dyDescent="0.25">
      <c r="A57" s="55">
        <v>57</v>
      </c>
      <c r="B57" s="47" t="s">
        <v>81</v>
      </c>
      <c r="C57" s="77">
        <v>5424</v>
      </c>
      <c r="D57" s="77">
        <v>10750</v>
      </c>
      <c r="E57" s="77">
        <v>10750</v>
      </c>
      <c r="F57" s="77">
        <v>10750</v>
      </c>
      <c r="G57" s="77">
        <v>10750</v>
      </c>
    </row>
    <row r="58" spans="1:7" x14ac:dyDescent="0.25">
      <c r="A58" s="46">
        <v>6</v>
      </c>
      <c r="B58" s="86" t="s">
        <v>71</v>
      </c>
      <c r="C58" s="77">
        <v>1252</v>
      </c>
      <c r="D58" s="77"/>
      <c r="E58" s="77"/>
      <c r="F58" s="77"/>
      <c r="G58" s="77"/>
    </row>
    <row r="59" spans="1:7" x14ac:dyDescent="0.25">
      <c r="A59" s="55">
        <v>61</v>
      </c>
      <c r="B59" s="47" t="s">
        <v>79</v>
      </c>
      <c r="C59" s="77">
        <v>1252</v>
      </c>
      <c r="D59" s="77">
        <v>1327</v>
      </c>
      <c r="E59" s="77">
        <v>1327</v>
      </c>
      <c r="F59" s="77">
        <v>1327</v>
      </c>
      <c r="G59" s="77">
        <v>1327</v>
      </c>
    </row>
    <row r="62" spans="1:7" ht="15.75" x14ac:dyDescent="0.25">
      <c r="B62" s="125" t="s">
        <v>45</v>
      </c>
      <c r="C62" s="125"/>
      <c r="D62" s="125"/>
      <c r="E62" s="125"/>
      <c r="F62" s="125"/>
      <c r="G62" s="125"/>
    </row>
    <row r="63" spans="1:7" ht="18.75" x14ac:dyDescent="0.25">
      <c r="B63" s="32"/>
      <c r="C63" s="32"/>
      <c r="D63" s="32"/>
      <c r="E63" s="32"/>
      <c r="F63" s="32"/>
      <c r="G63" s="32"/>
    </row>
    <row r="64" spans="1:7" ht="25.5" x14ac:dyDescent="0.25">
      <c r="A64" s="37" t="s">
        <v>42</v>
      </c>
      <c r="B64" s="38" t="s">
        <v>22</v>
      </c>
      <c r="C64" s="39" t="s">
        <v>13</v>
      </c>
      <c r="D64" s="39" t="s">
        <v>23</v>
      </c>
      <c r="E64" s="37" t="s">
        <v>24</v>
      </c>
      <c r="F64" s="37" t="s">
        <v>25</v>
      </c>
      <c r="G64" s="37" t="s">
        <v>26</v>
      </c>
    </row>
    <row r="65" spans="1:7" x14ac:dyDescent="0.25">
      <c r="A65" s="40">
        <v>1</v>
      </c>
      <c r="B65" s="40">
        <v>2</v>
      </c>
      <c r="C65" s="40">
        <v>3</v>
      </c>
      <c r="D65" s="40">
        <v>4</v>
      </c>
      <c r="E65" s="40">
        <v>5</v>
      </c>
      <c r="F65" s="40">
        <v>6</v>
      </c>
      <c r="G65" s="40">
        <v>7</v>
      </c>
    </row>
    <row r="66" spans="1:7" x14ac:dyDescent="0.25">
      <c r="A66" s="57"/>
      <c r="B66" s="42" t="s">
        <v>35</v>
      </c>
      <c r="C66" s="75">
        <v>639499</v>
      </c>
      <c r="D66" s="75">
        <v>789770</v>
      </c>
      <c r="E66" s="75">
        <v>757670</v>
      </c>
      <c r="F66" s="75">
        <v>757670</v>
      </c>
      <c r="G66" s="75">
        <v>757670</v>
      </c>
    </row>
    <row r="67" spans="1:7" x14ac:dyDescent="0.25">
      <c r="A67" s="57" t="s">
        <v>72</v>
      </c>
      <c r="B67" s="42" t="s">
        <v>73</v>
      </c>
      <c r="C67" s="75">
        <v>639499</v>
      </c>
      <c r="D67" s="75"/>
      <c r="E67" s="75"/>
      <c r="F67" s="75"/>
      <c r="G67" s="75"/>
    </row>
    <row r="68" spans="1:7" x14ac:dyDescent="0.25">
      <c r="A68" s="58" t="s">
        <v>74</v>
      </c>
      <c r="B68" s="44" t="s">
        <v>75</v>
      </c>
      <c r="C68" s="76">
        <v>8247</v>
      </c>
      <c r="D68" s="76">
        <v>779770</v>
      </c>
      <c r="E68" s="76">
        <v>747670</v>
      </c>
      <c r="F68" s="76">
        <v>747670</v>
      </c>
      <c r="G68" s="76">
        <v>747670</v>
      </c>
    </row>
    <row r="69" spans="1:7" x14ac:dyDescent="0.25">
      <c r="A69" s="59" t="s">
        <v>76</v>
      </c>
      <c r="B69" s="45" t="s">
        <v>77</v>
      </c>
      <c r="C69" s="79">
        <v>631252</v>
      </c>
      <c r="D69" s="79">
        <v>10000</v>
      </c>
      <c r="E69" s="79">
        <v>10000</v>
      </c>
      <c r="F69" s="79">
        <v>10000</v>
      </c>
      <c r="G69" s="79">
        <v>10000</v>
      </c>
    </row>
    <row r="70" spans="1:7" x14ac:dyDescent="0.25">
      <c r="A70" s="59" t="s">
        <v>32</v>
      </c>
      <c r="B70" s="49"/>
      <c r="C70" s="80"/>
      <c r="D70" s="80"/>
      <c r="E70" s="80"/>
      <c r="F70" s="80"/>
      <c r="G70" s="80"/>
    </row>
    <row r="71" spans="1:7" x14ac:dyDescent="0.25">
      <c r="A71" s="60" t="s">
        <v>47</v>
      </c>
      <c r="B71" s="42" t="s">
        <v>48</v>
      </c>
      <c r="C71" s="76"/>
      <c r="D71" s="76"/>
      <c r="E71" s="76"/>
      <c r="F71" s="76"/>
      <c r="G71" s="76"/>
    </row>
    <row r="72" spans="1:7" x14ac:dyDescent="0.25">
      <c r="A72" s="59" t="s">
        <v>46</v>
      </c>
      <c r="B72" s="47" t="s">
        <v>49</v>
      </c>
      <c r="C72" s="77"/>
      <c r="D72" s="77"/>
      <c r="E72" s="77"/>
      <c r="F72" s="77"/>
      <c r="G72" s="77"/>
    </row>
    <row r="73" spans="1:7" x14ac:dyDescent="0.25">
      <c r="A73" s="59" t="s">
        <v>32</v>
      </c>
      <c r="B73" s="49"/>
      <c r="C73" s="80"/>
      <c r="D73" s="80"/>
      <c r="E73" s="80"/>
      <c r="F73" s="80"/>
      <c r="G73" s="80"/>
    </row>
  </sheetData>
  <mergeCells count="4">
    <mergeCell ref="B62:G62"/>
    <mergeCell ref="A2:G2"/>
    <mergeCell ref="A4:G4"/>
    <mergeCell ref="A31:G3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9" max="6" man="1"/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topLeftCell="A13" workbookViewId="0">
      <selection activeCell="I23" sqref="I23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1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25" t="s">
        <v>50</v>
      </c>
      <c r="B2" s="125"/>
      <c r="C2" s="125"/>
      <c r="D2" s="125"/>
      <c r="E2" s="125"/>
      <c r="F2" s="125"/>
      <c r="G2" s="125"/>
      <c r="H2" s="56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5" t="s">
        <v>51</v>
      </c>
      <c r="B4" s="125"/>
      <c r="C4" s="125"/>
      <c r="D4" s="125"/>
      <c r="E4" s="125"/>
      <c r="F4" s="125"/>
      <c r="G4" s="125"/>
      <c r="H4" s="56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42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52</v>
      </c>
      <c r="C8" s="42"/>
      <c r="D8" s="42"/>
      <c r="E8" s="43"/>
      <c r="F8" s="43"/>
      <c r="G8" s="43"/>
    </row>
    <row r="9" spans="1:10" x14ac:dyDescent="0.25">
      <c r="A9" s="54">
        <v>84</v>
      </c>
      <c r="B9" s="44" t="s">
        <v>53</v>
      </c>
      <c r="C9" s="42"/>
      <c r="D9" s="42"/>
      <c r="E9" s="43"/>
      <c r="F9" s="43"/>
      <c r="G9" s="43"/>
    </row>
    <row r="10" spans="1:10" x14ac:dyDescent="0.25">
      <c r="A10" s="54" t="s">
        <v>32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54</v>
      </c>
      <c r="C11" s="44"/>
      <c r="D11" s="44"/>
      <c r="E11" s="43"/>
      <c r="F11" s="43"/>
      <c r="G11" s="43"/>
    </row>
    <row r="12" spans="1:10" x14ac:dyDescent="0.25">
      <c r="A12" s="54">
        <v>54</v>
      </c>
      <c r="B12" s="52" t="s">
        <v>55</v>
      </c>
      <c r="C12" s="44"/>
      <c r="D12" s="44"/>
      <c r="E12" s="43"/>
      <c r="F12" s="43"/>
      <c r="G12" s="43"/>
    </row>
    <row r="13" spans="1:10" x14ac:dyDescent="0.25">
      <c r="A13" s="54" t="s">
        <v>32</v>
      </c>
      <c r="B13" s="51"/>
      <c r="C13" s="44"/>
      <c r="D13" s="44"/>
      <c r="E13" s="43"/>
      <c r="F13" s="43"/>
      <c r="G13" s="43"/>
    </row>
    <row r="16" spans="1:10" ht="15.75" x14ac:dyDescent="0.25">
      <c r="B16" s="125" t="s">
        <v>56</v>
      </c>
      <c r="C16" s="125"/>
      <c r="D16" s="125"/>
      <c r="E16" s="125"/>
      <c r="F16" s="125"/>
      <c r="G16" s="125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42</v>
      </c>
      <c r="B18" s="38" t="s">
        <v>22</v>
      </c>
      <c r="C18" s="39" t="s">
        <v>13</v>
      </c>
      <c r="D18" s="39" t="s">
        <v>23</v>
      </c>
      <c r="E18" s="37" t="s">
        <v>24</v>
      </c>
      <c r="F18" s="37" t="s">
        <v>25</v>
      </c>
      <c r="G18" s="37" t="s">
        <v>26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/>
      <c r="B20" s="42" t="s">
        <v>3</v>
      </c>
      <c r="C20" s="75">
        <v>652820</v>
      </c>
      <c r="D20" s="75">
        <v>789770</v>
      </c>
      <c r="E20" s="75">
        <v>757670</v>
      </c>
      <c r="F20" s="75">
        <v>757670</v>
      </c>
      <c r="G20" s="75">
        <v>757670</v>
      </c>
    </row>
    <row r="21" spans="1:7" x14ac:dyDescent="0.25">
      <c r="A21" s="44">
        <v>1</v>
      </c>
      <c r="B21" s="42" t="s">
        <v>43</v>
      </c>
      <c r="C21" s="76">
        <v>73750</v>
      </c>
      <c r="D21" s="76"/>
      <c r="E21" s="76"/>
      <c r="F21" s="76"/>
      <c r="G21" s="76"/>
    </row>
    <row r="22" spans="1:7" x14ac:dyDescent="0.25">
      <c r="A22" s="74">
        <v>11</v>
      </c>
      <c r="B22" s="44" t="s">
        <v>43</v>
      </c>
      <c r="C22" s="85">
        <v>55716</v>
      </c>
      <c r="D22" s="85">
        <v>48442</v>
      </c>
      <c r="E22" s="85">
        <v>16342</v>
      </c>
      <c r="F22" s="85">
        <v>16342</v>
      </c>
      <c r="G22" s="85">
        <v>16342</v>
      </c>
    </row>
    <row r="23" spans="1:7" x14ac:dyDescent="0.25">
      <c r="A23" s="74">
        <v>12</v>
      </c>
      <c r="B23" s="81" t="s">
        <v>69</v>
      </c>
      <c r="C23" s="85">
        <v>18034</v>
      </c>
      <c r="D23" s="85">
        <v>21583</v>
      </c>
      <c r="E23" s="85">
        <v>21583</v>
      </c>
      <c r="F23" s="85">
        <v>21583</v>
      </c>
      <c r="G23" s="85">
        <v>21583</v>
      </c>
    </row>
    <row r="24" spans="1:7" x14ac:dyDescent="0.25">
      <c r="A24" s="83">
        <v>3</v>
      </c>
      <c r="B24" s="42" t="s">
        <v>44</v>
      </c>
      <c r="C24" s="85">
        <v>132</v>
      </c>
      <c r="D24" s="85"/>
      <c r="E24" s="85"/>
      <c r="F24" s="85"/>
      <c r="G24" s="85"/>
    </row>
    <row r="25" spans="1:7" x14ac:dyDescent="0.25">
      <c r="A25" s="82">
        <v>31</v>
      </c>
      <c r="B25" s="44" t="s">
        <v>44</v>
      </c>
      <c r="C25" s="76">
        <v>132</v>
      </c>
      <c r="D25" s="76">
        <v>796</v>
      </c>
      <c r="E25" s="76">
        <v>796</v>
      </c>
      <c r="F25" s="76">
        <v>796</v>
      </c>
      <c r="G25" s="76">
        <v>796</v>
      </c>
    </row>
    <row r="26" spans="1:7" x14ac:dyDescent="0.25">
      <c r="A26" s="42">
        <v>4</v>
      </c>
      <c r="B26" s="44" t="s">
        <v>61</v>
      </c>
      <c r="C26" s="76"/>
      <c r="D26" s="76"/>
      <c r="E26" s="76"/>
      <c r="F26" s="76"/>
      <c r="G26" s="76"/>
    </row>
    <row r="27" spans="1:7" x14ac:dyDescent="0.25">
      <c r="A27" s="74">
        <v>43</v>
      </c>
      <c r="B27" s="84" t="s">
        <v>60</v>
      </c>
      <c r="C27" s="85"/>
      <c r="D27" s="85"/>
      <c r="E27" s="85"/>
      <c r="F27" s="85"/>
      <c r="G27" s="85"/>
    </row>
    <row r="28" spans="1:7" x14ac:dyDescent="0.25">
      <c r="A28" s="42">
        <v>5</v>
      </c>
      <c r="B28" s="42" t="s">
        <v>78</v>
      </c>
      <c r="C28" s="75">
        <v>574963</v>
      </c>
      <c r="D28" s="75"/>
      <c r="E28" s="75"/>
      <c r="F28" s="75"/>
      <c r="G28" s="75"/>
    </row>
    <row r="29" spans="1:7" x14ac:dyDescent="0.25">
      <c r="A29" s="82">
        <v>52</v>
      </c>
      <c r="B29" s="44" t="s">
        <v>80</v>
      </c>
      <c r="C29" s="75">
        <v>569312</v>
      </c>
      <c r="D29" s="76">
        <v>706872</v>
      </c>
      <c r="E29" s="76">
        <v>706872</v>
      </c>
      <c r="F29" s="76">
        <v>706872</v>
      </c>
      <c r="G29" s="76">
        <v>706872</v>
      </c>
    </row>
    <row r="30" spans="1:7" x14ac:dyDescent="0.25">
      <c r="A30" s="54">
        <v>57</v>
      </c>
      <c r="B30" s="44" t="s">
        <v>81</v>
      </c>
      <c r="C30" s="76">
        <v>5651</v>
      </c>
      <c r="D30" s="76">
        <v>10750</v>
      </c>
      <c r="E30" s="76">
        <v>10750</v>
      </c>
      <c r="F30" s="76">
        <v>10750</v>
      </c>
      <c r="G30" s="76">
        <v>10750</v>
      </c>
    </row>
    <row r="31" spans="1:7" x14ac:dyDescent="0.25">
      <c r="A31" s="42">
        <v>6</v>
      </c>
      <c r="B31" s="42" t="s">
        <v>79</v>
      </c>
      <c r="C31" s="75">
        <v>3975</v>
      </c>
      <c r="D31" s="75"/>
      <c r="E31" s="75"/>
      <c r="F31" s="75"/>
      <c r="G31" s="75"/>
    </row>
    <row r="32" spans="1:7" x14ac:dyDescent="0.25">
      <c r="A32" s="54">
        <v>61</v>
      </c>
      <c r="B32" s="44" t="s">
        <v>71</v>
      </c>
      <c r="C32" s="76">
        <v>3975</v>
      </c>
      <c r="D32" s="76">
        <v>1327</v>
      </c>
      <c r="E32" s="76">
        <v>1327</v>
      </c>
      <c r="F32" s="76">
        <v>1327</v>
      </c>
      <c r="G32" s="76">
        <v>1327</v>
      </c>
    </row>
    <row r="33" spans="1:7" x14ac:dyDescent="0.25">
      <c r="A33" s="54"/>
      <c r="B33" s="44"/>
      <c r="C33" s="76"/>
      <c r="D33" s="76"/>
      <c r="E33" s="43"/>
      <c r="F33" s="43"/>
      <c r="G33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topLeftCell="A13" workbookViewId="0">
      <selection activeCell="D46" sqref="D46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6384" width="8.85546875" style="33"/>
  </cols>
  <sheetData>
    <row r="1" spans="1:7" ht="18.75" x14ac:dyDescent="0.25">
      <c r="A1" s="61"/>
      <c r="B1" s="32"/>
      <c r="C1" s="32"/>
      <c r="D1" s="32"/>
      <c r="E1" s="32"/>
      <c r="F1" s="34"/>
      <c r="G1" s="34"/>
    </row>
    <row r="2" spans="1:7" ht="15.75" x14ac:dyDescent="0.25">
      <c r="A2" s="125" t="s">
        <v>57</v>
      </c>
      <c r="B2" s="126"/>
      <c r="C2" s="126"/>
      <c r="D2" s="126"/>
      <c r="E2" s="126"/>
      <c r="F2" s="126"/>
      <c r="G2" s="126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7" t="s">
        <v>58</v>
      </c>
      <c r="B4" s="37" t="s">
        <v>22</v>
      </c>
      <c r="C4" s="39" t="s">
        <v>13</v>
      </c>
      <c r="D4" s="39" t="s">
        <v>23</v>
      </c>
      <c r="E4" s="37" t="s">
        <v>24</v>
      </c>
      <c r="F4" s="37" t="s">
        <v>25</v>
      </c>
      <c r="G4" s="37" t="s">
        <v>26</v>
      </c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4"/>
      <c r="B6" s="64"/>
      <c r="C6" s="43"/>
      <c r="D6" s="43"/>
      <c r="E6" s="43"/>
      <c r="F6" s="43"/>
      <c r="G6" s="43"/>
    </row>
    <row r="7" spans="1:7" x14ac:dyDescent="0.25">
      <c r="A7" s="65" t="s">
        <v>59</v>
      </c>
      <c r="B7" s="64" t="s">
        <v>94</v>
      </c>
      <c r="C7" s="43"/>
      <c r="D7" s="43"/>
      <c r="E7" s="43"/>
      <c r="F7" s="43"/>
      <c r="G7" s="43"/>
    </row>
    <row r="8" spans="1:7" x14ac:dyDescent="0.25">
      <c r="A8" s="87" t="s">
        <v>82</v>
      </c>
      <c r="B8" s="68" t="s">
        <v>43</v>
      </c>
      <c r="C8" s="43">
        <v>220</v>
      </c>
      <c r="D8" s="43">
        <v>220</v>
      </c>
      <c r="E8" s="43">
        <v>220</v>
      </c>
      <c r="F8" s="43">
        <v>220</v>
      </c>
      <c r="G8" s="43">
        <v>220</v>
      </c>
    </row>
    <row r="9" spans="1:7" ht="38.25" x14ac:dyDescent="0.25">
      <c r="A9" s="88" t="s">
        <v>82</v>
      </c>
      <c r="B9" s="68" t="s">
        <v>84</v>
      </c>
      <c r="C9" s="43"/>
      <c r="D9" s="43">
        <v>220</v>
      </c>
      <c r="E9" s="43">
        <v>220</v>
      </c>
      <c r="F9" s="43">
        <v>220</v>
      </c>
      <c r="G9" s="43">
        <v>220</v>
      </c>
    </row>
    <row r="10" spans="1:7" s="63" customFormat="1" x14ac:dyDescent="0.25">
      <c r="A10" s="66" t="s">
        <v>83</v>
      </c>
      <c r="B10" s="64" t="s">
        <v>94</v>
      </c>
      <c r="C10" s="62"/>
      <c r="D10" s="62"/>
      <c r="E10" s="62"/>
      <c r="F10" s="62"/>
      <c r="G10" s="62"/>
    </row>
    <row r="11" spans="1:7" x14ac:dyDescent="0.25">
      <c r="A11" s="73" t="s">
        <v>78</v>
      </c>
      <c r="B11" s="64" t="s">
        <v>95</v>
      </c>
      <c r="C11" s="43"/>
      <c r="D11" s="43"/>
      <c r="E11" s="43"/>
      <c r="F11" s="43"/>
      <c r="G11" s="43"/>
    </row>
    <row r="12" spans="1:7" x14ac:dyDescent="0.25">
      <c r="A12" s="90" t="s">
        <v>85</v>
      </c>
      <c r="B12" s="68" t="s">
        <v>86</v>
      </c>
      <c r="C12" s="43">
        <v>659</v>
      </c>
      <c r="D12" s="43">
        <v>750</v>
      </c>
      <c r="E12" s="43">
        <v>750</v>
      </c>
      <c r="F12" s="43">
        <v>750</v>
      </c>
      <c r="G12" s="43">
        <v>750</v>
      </c>
    </row>
    <row r="13" spans="1:7" x14ac:dyDescent="0.25">
      <c r="A13" s="91" t="s">
        <v>87</v>
      </c>
      <c r="B13" s="67" t="s">
        <v>88</v>
      </c>
      <c r="C13" s="43">
        <v>8427</v>
      </c>
      <c r="D13" s="43">
        <v>10000</v>
      </c>
      <c r="E13" s="43">
        <v>10000</v>
      </c>
      <c r="F13" s="43">
        <v>10000</v>
      </c>
      <c r="G13" s="43">
        <v>10000</v>
      </c>
    </row>
    <row r="14" spans="1:7" x14ac:dyDescent="0.25">
      <c r="A14" s="91" t="s">
        <v>89</v>
      </c>
      <c r="B14" s="67" t="s">
        <v>90</v>
      </c>
      <c r="C14" s="43"/>
      <c r="D14" s="43">
        <v>4500</v>
      </c>
      <c r="E14" s="43">
        <v>4500</v>
      </c>
      <c r="F14" s="43">
        <v>4500</v>
      </c>
      <c r="G14" s="43">
        <v>4500</v>
      </c>
    </row>
    <row r="15" spans="1:7" x14ac:dyDescent="0.25">
      <c r="A15" s="91" t="s">
        <v>91</v>
      </c>
      <c r="B15" s="67" t="s">
        <v>92</v>
      </c>
      <c r="C15" s="43"/>
      <c r="D15" s="43">
        <v>3318</v>
      </c>
      <c r="E15" s="43">
        <v>3318</v>
      </c>
      <c r="F15" s="43">
        <v>3318</v>
      </c>
      <c r="G15" s="43">
        <v>3318</v>
      </c>
    </row>
    <row r="16" spans="1:7" x14ac:dyDescent="0.25">
      <c r="A16" s="66" t="s">
        <v>93</v>
      </c>
      <c r="B16" s="64" t="s">
        <v>94</v>
      </c>
      <c r="C16" s="43"/>
      <c r="D16" s="43"/>
      <c r="E16" s="43"/>
      <c r="F16" s="43"/>
      <c r="G16" s="43"/>
    </row>
    <row r="17" spans="1:7" x14ac:dyDescent="0.25">
      <c r="A17" s="66" t="s">
        <v>106</v>
      </c>
      <c r="B17" s="64"/>
      <c r="C17" s="43"/>
      <c r="D17" s="43"/>
      <c r="E17" s="43"/>
      <c r="F17" s="43"/>
      <c r="G17" s="43"/>
    </row>
    <row r="18" spans="1:7" x14ac:dyDescent="0.25">
      <c r="A18" s="89" t="s">
        <v>82</v>
      </c>
      <c r="B18" s="68" t="s">
        <v>43</v>
      </c>
      <c r="C18" s="43">
        <v>8141</v>
      </c>
      <c r="D18" s="43">
        <v>3589.03</v>
      </c>
      <c r="E18" s="43">
        <v>3589.03</v>
      </c>
      <c r="F18" s="43">
        <v>3589.03</v>
      </c>
      <c r="G18" s="43">
        <v>3589.03</v>
      </c>
    </row>
    <row r="19" spans="1:7" x14ac:dyDescent="0.25">
      <c r="A19" s="73" t="s">
        <v>93</v>
      </c>
      <c r="B19" s="64" t="s">
        <v>94</v>
      </c>
      <c r="C19" s="43"/>
      <c r="D19" s="43"/>
      <c r="E19" s="43"/>
      <c r="F19" s="43"/>
      <c r="G19" s="43"/>
    </row>
    <row r="20" spans="1:7" x14ac:dyDescent="0.25">
      <c r="A20" s="73" t="s">
        <v>96</v>
      </c>
      <c r="B20" s="64" t="s">
        <v>97</v>
      </c>
      <c r="C20" s="43"/>
      <c r="D20" s="43"/>
      <c r="E20" s="43"/>
      <c r="F20" s="43"/>
      <c r="G20" s="43"/>
    </row>
    <row r="21" spans="1:7" x14ac:dyDescent="0.25">
      <c r="A21" s="90" t="s">
        <v>98</v>
      </c>
      <c r="B21" s="68" t="s">
        <v>43</v>
      </c>
      <c r="C21" s="43">
        <v>18034</v>
      </c>
      <c r="D21" s="43">
        <v>21583</v>
      </c>
      <c r="E21" s="43">
        <v>21583</v>
      </c>
      <c r="F21" s="43">
        <v>21583</v>
      </c>
      <c r="G21" s="43">
        <v>21583</v>
      </c>
    </row>
    <row r="22" spans="1:7" x14ac:dyDescent="0.25">
      <c r="A22" s="90" t="s">
        <v>99</v>
      </c>
      <c r="B22" s="68" t="s">
        <v>44</v>
      </c>
      <c r="C22" s="43"/>
      <c r="D22" s="43">
        <v>796</v>
      </c>
      <c r="E22" s="43">
        <v>796</v>
      </c>
      <c r="F22" s="43">
        <v>796</v>
      </c>
      <c r="G22" s="43">
        <v>796</v>
      </c>
    </row>
    <row r="23" spans="1:7" x14ac:dyDescent="0.25">
      <c r="A23" s="90" t="s">
        <v>87</v>
      </c>
      <c r="B23" s="68" t="s">
        <v>80</v>
      </c>
      <c r="C23" s="43">
        <v>534596</v>
      </c>
      <c r="D23" s="43">
        <v>658170</v>
      </c>
      <c r="E23" s="43">
        <v>658170</v>
      </c>
      <c r="F23" s="43">
        <v>658170</v>
      </c>
      <c r="G23" s="43">
        <v>658170</v>
      </c>
    </row>
    <row r="24" spans="1:7" x14ac:dyDescent="0.25">
      <c r="A24" s="90" t="s">
        <v>91</v>
      </c>
      <c r="B24" s="68" t="s">
        <v>100</v>
      </c>
      <c r="C24" s="43"/>
      <c r="D24" s="43">
        <v>1327</v>
      </c>
      <c r="E24" s="43">
        <v>1327</v>
      </c>
      <c r="F24" s="43">
        <v>1327</v>
      </c>
      <c r="G24" s="43">
        <v>1327</v>
      </c>
    </row>
    <row r="25" spans="1:7" x14ac:dyDescent="0.25">
      <c r="A25" s="90" t="s">
        <v>101</v>
      </c>
      <c r="B25" s="68" t="s">
        <v>71</v>
      </c>
      <c r="C25" s="43"/>
      <c r="D25" s="43">
        <v>1327</v>
      </c>
      <c r="E25" s="43">
        <v>1327</v>
      </c>
      <c r="F25" s="43">
        <v>1327</v>
      </c>
      <c r="G25" s="43">
        <v>1327</v>
      </c>
    </row>
    <row r="26" spans="1:7" x14ac:dyDescent="0.25">
      <c r="A26" s="92" t="s">
        <v>103</v>
      </c>
      <c r="B26" s="92" t="s">
        <v>94</v>
      </c>
      <c r="C26" s="43"/>
      <c r="D26" s="43"/>
      <c r="E26" s="43"/>
      <c r="F26" s="43"/>
      <c r="G26" s="43"/>
    </row>
    <row r="27" spans="1:7" x14ac:dyDescent="0.25">
      <c r="A27" s="92" t="s">
        <v>107</v>
      </c>
      <c r="B27" s="92" t="s">
        <v>108</v>
      </c>
      <c r="C27" s="43"/>
      <c r="D27" s="43"/>
      <c r="E27" s="43"/>
      <c r="F27" s="43"/>
      <c r="G27" s="43"/>
    </row>
    <row r="28" spans="1:7" x14ac:dyDescent="0.25">
      <c r="A28" s="90" t="s">
        <v>91</v>
      </c>
      <c r="B28" s="68" t="s">
        <v>92</v>
      </c>
      <c r="C28" s="43">
        <v>5651</v>
      </c>
      <c r="D28" s="43">
        <v>6113</v>
      </c>
      <c r="E28" s="43">
        <v>6113</v>
      </c>
      <c r="F28" s="43">
        <v>6113</v>
      </c>
      <c r="G28" s="43">
        <v>6113</v>
      </c>
    </row>
    <row r="29" spans="1:7" x14ac:dyDescent="0.25">
      <c r="A29" s="64" t="s">
        <v>102</v>
      </c>
      <c r="B29" s="92" t="s">
        <v>94</v>
      </c>
      <c r="C29" s="43"/>
      <c r="D29" s="43"/>
      <c r="E29" s="43"/>
      <c r="F29" s="43"/>
      <c r="G29" s="43"/>
    </row>
    <row r="30" spans="1:7" s="63" customFormat="1" x14ac:dyDescent="0.25">
      <c r="A30" s="90" t="s">
        <v>104</v>
      </c>
      <c r="B30" s="68" t="s">
        <v>105</v>
      </c>
      <c r="C30" s="62"/>
      <c r="D30" s="96">
        <v>4645</v>
      </c>
      <c r="E30" s="96">
        <v>4645</v>
      </c>
      <c r="F30" s="96">
        <v>4645</v>
      </c>
      <c r="G30" s="96">
        <v>4645</v>
      </c>
    </row>
    <row r="31" spans="1:7" x14ac:dyDescent="0.25">
      <c r="A31" s="73" t="s">
        <v>93</v>
      </c>
      <c r="B31" s="64" t="s">
        <v>109</v>
      </c>
      <c r="C31" s="43"/>
      <c r="D31" s="43"/>
      <c r="E31" s="43"/>
      <c r="F31" s="43"/>
      <c r="G31" s="43"/>
    </row>
    <row r="32" spans="1:7" x14ac:dyDescent="0.25">
      <c r="A32" s="73" t="s">
        <v>109</v>
      </c>
      <c r="B32" s="64" t="s">
        <v>109</v>
      </c>
      <c r="C32" s="43"/>
      <c r="D32" s="43"/>
      <c r="E32" s="43"/>
      <c r="F32" s="43"/>
      <c r="G32" s="43"/>
    </row>
    <row r="33" spans="1:7" x14ac:dyDescent="0.25">
      <c r="A33" s="90" t="s">
        <v>98</v>
      </c>
      <c r="B33" s="68" t="s">
        <v>69</v>
      </c>
      <c r="C33" s="43">
        <v>10000</v>
      </c>
      <c r="D33" s="43">
        <v>32100</v>
      </c>
      <c r="E33" s="43">
        <v>32100</v>
      </c>
      <c r="F33" s="43">
        <v>32100</v>
      </c>
      <c r="G33" s="43">
        <v>32100</v>
      </c>
    </row>
    <row r="34" spans="1:7" x14ac:dyDescent="0.25">
      <c r="A34" s="94" t="s">
        <v>110</v>
      </c>
      <c r="B34" s="93" t="s">
        <v>94</v>
      </c>
      <c r="C34" s="43"/>
      <c r="D34" s="43"/>
      <c r="E34" s="43"/>
      <c r="F34" s="43"/>
      <c r="G34" s="53"/>
    </row>
    <row r="35" spans="1:7" ht="25.5" x14ac:dyDescent="0.25">
      <c r="A35" s="94" t="s">
        <v>111</v>
      </c>
      <c r="B35" s="67" t="s">
        <v>112</v>
      </c>
      <c r="C35" s="43"/>
      <c r="D35" s="43" t="s">
        <v>118</v>
      </c>
      <c r="E35" s="43"/>
      <c r="F35" s="43"/>
      <c r="G35" s="53"/>
    </row>
    <row r="36" spans="1:7" x14ac:dyDescent="0.25">
      <c r="A36" s="90" t="s">
        <v>113</v>
      </c>
      <c r="B36" s="68" t="s">
        <v>114</v>
      </c>
      <c r="C36" s="43">
        <v>32100</v>
      </c>
      <c r="D36" s="43">
        <v>10000</v>
      </c>
      <c r="E36" s="43">
        <v>10000</v>
      </c>
      <c r="F36" s="43">
        <v>10000</v>
      </c>
      <c r="G36" s="43">
        <v>10000</v>
      </c>
    </row>
    <row r="37" spans="1:7" x14ac:dyDescent="0.25">
      <c r="A37" s="94" t="s">
        <v>110</v>
      </c>
      <c r="B37" s="93" t="s">
        <v>94</v>
      </c>
      <c r="C37" s="43"/>
      <c r="D37" s="43"/>
      <c r="E37" s="43"/>
      <c r="F37" s="43"/>
      <c r="G37" s="53"/>
    </row>
    <row r="38" spans="1:7" x14ac:dyDescent="0.25">
      <c r="A38" s="95" t="s">
        <v>43</v>
      </c>
      <c r="B38" s="93"/>
      <c r="C38" s="43"/>
      <c r="D38" s="43"/>
      <c r="E38" s="43"/>
      <c r="F38" s="43"/>
      <c r="G38" s="53"/>
    </row>
    <row r="39" spans="1:7" x14ac:dyDescent="0.25">
      <c r="A39" s="91" t="s">
        <v>82</v>
      </c>
      <c r="B39" s="67" t="s">
        <v>115</v>
      </c>
      <c r="C39" s="43">
        <v>8668</v>
      </c>
      <c r="D39" s="43">
        <v>12533</v>
      </c>
      <c r="E39" s="43">
        <v>12533</v>
      </c>
      <c r="F39" s="43">
        <v>12533</v>
      </c>
      <c r="G39" s="43">
        <v>12533</v>
      </c>
    </row>
    <row r="40" spans="1:7" x14ac:dyDescent="0.25">
      <c r="A40" s="91" t="s">
        <v>117</v>
      </c>
      <c r="B40" s="67"/>
      <c r="C40" s="43"/>
      <c r="D40" s="43"/>
      <c r="E40" s="43"/>
      <c r="F40" s="43"/>
      <c r="G40" s="43"/>
    </row>
    <row r="41" spans="1:7" x14ac:dyDescent="0.25">
      <c r="A41" s="91" t="s">
        <v>116</v>
      </c>
      <c r="B41" s="67" t="s">
        <v>115</v>
      </c>
      <c r="C41" s="43">
        <v>13003</v>
      </c>
      <c r="D41" s="43">
        <v>18799</v>
      </c>
      <c r="E41" s="43">
        <v>18799</v>
      </c>
      <c r="F41" s="43">
        <v>18799</v>
      </c>
      <c r="G41" s="43">
        <v>18799</v>
      </c>
    </row>
    <row r="45" spans="1:7" x14ac:dyDescent="0.25">
      <c r="C45" s="97"/>
    </row>
    <row r="47" spans="1:7" x14ac:dyDescent="0.25">
      <c r="C47" s="97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